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1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<sst xmlns="http://schemas.openxmlformats.org/spreadsheetml/2006/main" count="58" uniqueCount="56">
  <si>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Option A</t>
  </si>
  <si>
    <t>Option B</t>
  </si>
  <si>
    <t>Quantity</t>
  </si>
  <si>
    <t>Product</t>
  </si>
  <si>
    <t>Code</t>
  </si>
  <si>
    <t>Film Processing work-area</t>
  </si>
  <si>
    <t xml:space="preserve">Paterson Universal Developing Tank </t>
  </si>
  <si>
    <t xml:space="preserve">Paterson Force Film Washer </t>
  </si>
  <si>
    <t xml:space="preserve">Firstcall Spirit Thermometer </t>
  </si>
  <si>
    <t xml:space="preserve">Firstcall 2520 Triple Clock Timer </t>
  </si>
  <si>
    <t xml:space="preserve">AP Film Clips (2) </t>
  </si>
  <si>
    <t>Enlarging work-area</t>
  </si>
  <si>
    <t>AP Chemical Mixer, Set of 2</t>
  </si>
  <si>
    <t xml:space="preserve">AP Film &amp; Print Squeegee </t>
  </si>
  <si>
    <t xml:space="preserve">Paterson Measuring Cylinder 45ml </t>
  </si>
  <si>
    <t xml:space="preserve">Paterson Measuring Cylinder Funnel, 11cm </t>
  </si>
  <si>
    <t xml:space="preserve">Paterson Measuring Cylinder 300ml  </t>
  </si>
  <si>
    <t xml:space="preserve">Paterson Measuring Cylinder 600ml </t>
  </si>
  <si>
    <t>Paterson Mixing Jug 1000ml</t>
  </si>
  <si>
    <t xml:space="preserve">Clearfile 14B Negative Pages 35mm (25) </t>
  </si>
  <si>
    <t xml:space="preserve">Paterson 2000D enlarging timer </t>
  </si>
  <si>
    <t xml:space="preserve">Paterson 35mm contact printing frame </t>
  </si>
  <si>
    <t>AP Red Safelight</t>
  </si>
  <si>
    <t>Paterson Micro Focus Finder</t>
  </si>
  <si>
    <t>Print processing work-area</t>
  </si>
  <si>
    <t>AP Print tongs (2)</t>
  </si>
  <si>
    <t xml:space="preserve">Paterson Set of 3 developing dishes 8x10 </t>
  </si>
  <si>
    <r>
      <t>Paterson High speed print washer 8x10</t>
    </r>
    <r>
      <rPr>
        <sz val="11"/>
        <color indexed="23"/>
        <rFont val="Calibri"/>
        <family val="2"/>
      </rPr>
      <t xml:space="preserve"> or 12x16</t>
    </r>
  </si>
  <si>
    <t>Best Value-For-Money consumables</t>
  </si>
  <si>
    <t xml:space="preserve">Ilford PAN 100 135-36 black and white film </t>
  </si>
  <si>
    <t>Ilford PAN 400 135-36 black and white film</t>
  </si>
  <si>
    <r>
      <t xml:space="preserve">Kentmere VC Select 8x10 100s B&amp;W paper, glossy </t>
    </r>
    <r>
      <rPr>
        <sz val="11"/>
        <color indexed="23"/>
        <rFont val="Calibri"/>
        <family val="2"/>
      </rPr>
      <t xml:space="preserve">or lustre </t>
    </r>
  </si>
  <si>
    <r>
      <t xml:space="preserve">Kentmere VC Select 12x16 10s B&amp;W paper, glossy </t>
    </r>
    <r>
      <rPr>
        <sz val="11"/>
        <color indexed="23"/>
        <rFont val="Calibri"/>
        <family val="2"/>
      </rPr>
      <t xml:space="preserve">or lustre </t>
    </r>
  </si>
  <si>
    <t xml:space="preserve">Champion Film/Print Stop Bath 1 litre </t>
  </si>
  <si>
    <t xml:space="preserve">Champion Film/Print Fixer 1 litre </t>
  </si>
  <si>
    <t xml:space="preserve">Champion Promicrol Film Developer 1 litre </t>
  </si>
  <si>
    <t xml:space="preserve">Champion Suprol Print Developer 1 litre </t>
  </si>
  <si>
    <t>Totals</t>
  </si>
  <si>
    <t>Enlarging work stations</t>
  </si>
  <si>
    <t>Film Processing work areas</t>
  </si>
  <si>
    <t>Print processing work-areas</t>
  </si>
  <si>
    <t>Consumables</t>
  </si>
  <si>
    <t>Total cost</t>
  </si>
  <si>
    <t>Instructions:</t>
  </si>
  <si>
    <t>Description</t>
  </si>
  <si>
    <t>To calculate total cost, please enter the desired quantity figure of cameras or work stations.</t>
  </si>
  <si>
    <r>
      <t xml:space="preserve">The total cost above is calculated with the </t>
    </r>
    <r>
      <rPr>
        <b/>
        <sz val="11"/>
        <color indexed="8"/>
        <rFont val="Calibri"/>
        <family val="2"/>
      </rPr>
      <t>standard equipment</t>
    </r>
    <r>
      <rPr>
        <sz val="11"/>
        <color theme="1"/>
        <rFont val="Calibri"/>
        <family val="2"/>
      </rPr>
      <t xml:space="preserve"> (Option A) prices only.</t>
    </r>
  </si>
  <si>
    <r>
      <t xml:space="preserve">To calculate using </t>
    </r>
    <r>
      <rPr>
        <b/>
        <sz val="11"/>
        <color indexed="8"/>
        <rFont val="Calibri"/>
        <family val="2"/>
      </rPr>
      <t>optional equipment</t>
    </r>
    <r>
      <rPr>
        <sz val="11"/>
        <color theme="1"/>
        <rFont val="Calibri"/>
        <family val="2"/>
      </rPr>
      <t>, please amend the formula in the row to the Option B price (cell).</t>
    </r>
  </si>
  <si>
    <t>Please note: we can also quote for purpose-built sinks</t>
  </si>
  <si>
    <r>
      <t xml:space="preserve">This spreadsheet is </t>
    </r>
    <r>
      <rPr>
        <b/>
        <sz val="10"/>
        <color indexed="10"/>
        <rFont val="Calibri"/>
        <family val="2"/>
      </rPr>
      <t>an AID</t>
    </r>
    <r>
      <rPr>
        <b/>
        <sz val="10"/>
        <color indexed="8"/>
        <rFont val="Calibri"/>
        <family val="2"/>
      </rPr>
      <t xml:space="preserve"> to calculating the cost of setting up a darkroom</t>
    </r>
    <r>
      <rPr>
        <sz val="10"/>
        <color indexed="8"/>
        <rFont val="Calibri"/>
        <family val="2"/>
      </rPr>
      <t xml:space="preserve">, with X many students and Y number of processing work areas. Prices and products are </t>
    </r>
    <r>
      <rPr>
        <sz val="10"/>
        <color indexed="10"/>
        <rFont val="Calibri"/>
        <family val="2"/>
      </rPr>
      <t xml:space="preserve">correct on 11 November 2016 </t>
    </r>
    <r>
      <rPr>
        <sz val="10"/>
        <color indexed="8"/>
        <rFont val="Calibri"/>
        <family val="2"/>
      </rPr>
      <t>- but may change. To check current prices, please type the Product Code (column B) into the search box our website. If no results are found, please type a keyword into the search box, i.e. "Developer" and select a substitute product. You can then change this document and calculate current prices.</t>
    </r>
  </si>
  <si>
    <t>LPL 3301D Enlarger c/w 50mm enlarging lens</t>
  </si>
  <si>
    <r>
      <t xml:space="preserve">LPL Enlarging Easel 10x12 inch </t>
    </r>
    <r>
      <rPr>
        <sz val="11"/>
        <color indexed="23"/>
        <rFont val="Calibri"/>
        <family val="2"/>
      </rPr>
      <t>or 14x17 inch</t>
    </r>
  </si>
  <si>
    <t>Delta Test Strip Printer, Print Projection Calculator Scale</t>
  </si>
  <si>
    <t>Ilford Educational Filter Set, 8.9cm</t>
  </si>
  <si>
    <r>
      <t xml:space="preserve">Paterson Drying rack </t>
    </r>
    <r>
      <rPr>
        <sz val="11"/>
        <color indexed="23"/>
        <rFont val="Calibri"/>
        <family val="2"/>
      </rPr>
      <t>or</t>
    </r>
    <r>
      <rPr>
        <sz val="11"/>
        <color theme="1"/>
        <rFont val="Calibri"/>
        <family val="2"/>
      </rPr>
      <t xml:space="preserve"> </t>
    </r>
    <r>
      <rPr>
        <sz val="11"/>
        <color indexed="23"/>
        <rFont val="Calibri"/>
        <family val="2"/>
      </rPr>
      <t>Arkay</t>
    </r>
    <r>
      <rPr>
        <sz val="11"/>
        <color indexed="23"/>
        <rFont val="Calibri"/>
        <family val="2"/>
      </rPr>
      <t xml:space="preserve"> Print Dryer 11x14</t>
    </r>
  </si>
  <si>
    <r>
      <rPr>
        <sz val="11"/>
        <color indexed="10"/>
        <rFont val="Calibri"/>
        <family val="2"/>
      </rPr>
      <t>Prices are correct on 11 November 2016</t>
    </r>
    <r>
      <rPr>
        <sz val="11"/>
        <color theme="1"/>
        <rFont val="Calibri"/>
        <family val="2"/>
      </rPr>
      <t xml:space="preserve"> - but may change. You can check current prices on our website and replace them in this document.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</si>
</sst>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39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164" fontId="39" fillId="34" borderId="0" xfId="0" applyNumberFormat="1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16" borderId="0" xfId="0" applyFill="1" applyAlignment="1">
      <alignment horizontal="left"/>
    </xf>
    <xf numFmtId="0" fontId="0" fillId="0" borderId="0" xfId="0" applyAlignment="1">
      <alignment horizontal="center"/>
    </xf>
    <xf numFmtId="49" fontId="43" fillId="35" borderId="0" xfId="0" applyNumberFormat="1" applyFont="1" applyFill="1" applyAlignment="1">
      <alignment horizontal="left" vertical="center" wrapText="1"/>
    </xf>
    <xf numFmtId="0" fontId="39" fillId="16" borderId="0" xfId="0" applyFont="1" applyFill="1" applyAlignment="1">
      <alignment horizontal="center"/>
    </xf>
    <xf numFmtId="0" fontId="0" fillId="16" borderId="0" xfId="0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49" sqref="A49:IV49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52.57421875" style="0" customWidth="1"/>
    <col min="4" max="4" width="10.140625" style="0" bestFit="1" customWidth="1"/>
    <col min="6" max="6" width="9.00390625" style="0" customWidth="1"/>
  </cols>
  <sheetData>
    <row r="1" spans="1:6" ht="69.75" customHeight="1">
      <c r="A1" s="22" t="s">
        <v>49</v>
      </c>
      <c r="B1" s="22"/>
      <c r="C1" s="22"/>
      <c r="D1" s="22"/>
      <c r="E1" s="22"/>
      <c r="F1" s="22"/>
    </row>
    <row r="2" s="7" customFormat="1" ht="15">
      <c r="E2" s="8"/>
    </row>
    <row r="3" spans="1:6" s="11" customFormat="1" ht="29.25" customHeight="1">
      <c r="A3" s="9" t="s">
        <v>2</v>
      </c>
      <c r="B3" s="9" t="s">
        <v>4</v>
      </c>
      <c r="C3" s="9" t="s">
        <v>3</v>
      </c>
      <c r="D3" s="9" t="s">
        <v>0</v>
      </c>
      <c r="E3" s="10" t="s">
        <v>1</v>
      </c>
      <c r="F3" s="15" t="s">
        <v>37</v>
      </c>
    </row>
    <row r="4" ht="15">
      <c r="F4" s="2"/>
    </row>
    <row r="5" spans="4:6" ht="15">
      <c r="D5" s="5"/>
      <c r="E5" s="5"/>
      <c r="F5" s="2"/>
    </row>
    <row r="6" spans="3:6" ht="15">
      <c r="C6" s="2" t="s">
        <v>5</v>
      </c>
      <c r="D6" s="5"/>
      <c r="E6" s="5"/>
      <c r="F6" s="2"/>
    </row>
    <row r="7" spans="1:6" ht="15">
      <c r="A7">
        <v>1</v>
      </c>
      <c r="B7">
        <v>26040</v>
      </c>
      <c r="C7" t="s">
        <v>6</v>
      </c>
      <c r="D7" s="5">
        <v>25.79</v>
      </c>
      <c r="E7" s="5"/>
      <c r="F7" s="12">
        <f aca="true" t="shared" si="0" ref="F7:F19">A7*D7</f>
        <v>25.79</v>
      </c>
    </row>
    <row r="8" spans="1:6" ht="15">
      <c r="A8">
        <v>1</v>
      </c>
      <c r="B8">
        <v>25044</v>
      </c>
      <c r="C8" t="s">
        <v>7</v>
      </c>
      <c r="D8" s="5">
        <v>13.69</v>
      </c>
      <c r="E8" s="5"/>
      <c r="F8" s="12">
        <f t="shared" si="0"/>
        <v>13.69</v>
      </c>
    </row>
    <row r="9" spans="1:6" ht="15">
      <c r="A9">
        <v>1</v>
      </c>
      <c r="B9">
        <v>26031</v>
      </c>
      <c r="C9" t="s">
        <v>8</v>
      </c>
      <c r="D9" s="5">
        <v>6.29</v>
      </c>
      <c r="E9" s="5"/>
      <c r="F9" s="12">
        <f t="shared" si="0"/>
        <v>6.29</v>
      </c>
    </row>
    <row r="10" spans="1:6" ht="15">
      <c r="A10">
        <v>1</v>
      </c>
      <c r="B10">
        <v>70004</v>
      </c>
      <c r="C10" t="s">
        <v>9</v>
      </c>
      <c r="D10" s="5">
        <v>13.99</v>
      </c>
      <c r="E10" s="5"/>
      <c r="F10" s="12">
        <f t="shared" si="0"/>
        <v>13.99</v>
      </c>
    </row>
    <row r="11" spans="1:6" ht="15">
      <c r="A11">
        <v>2</v>
      </c>
      <c r="B11">
        <v>26112</v>
      </c>
      <c r="C11" t="s">
        <v>12</v>
      </c>
      <c r="D11" s="5">
        <v>5.29</v>
      </c>
      <c r="E11" s="5"/>
      <c r="F11" s="12">
        <f t="shared" si="0"/>
        <v>10.58</v>
      </c>
    </row>
    <row r="12" spans="1:6" ht="15">
      <c r="A12">
        <v>1</v>
      </c>
      <c r="B12">
        <v>26045</v>
      </c>
      <c r="C12" t="s">
        <v>10</v>
      </c>
      <c r="D12" s="5">
        <v>7.29</v>
      </c>
      <c r="E12" s="5"/>
      <c r="F12" s="12">
        <f t="shared" si="0"/>
        <v>7.29</v>
      </c>
    </row>
    <row r="13" spans="1:6" ht="15">
      <c r="A13">
        <v>1</v>
      </c>
      <c r="B13">
        <v>26096</v>
      </c>
      <c r="C13" t="s">
        <v>13</v>
      </c>
      <c r="D13" s="5">
        <v>9.99</v>
      </c>
      <c r="E13" s="5"/>
      <c r="F13" s="12">
        <f t="shared" si="0"/>
        <v>9.99</v>
      </c>
    </row>
    <row r="14" spans="1:6" ht="15">
      <c r="A14">
        <v>1</v>
      </c>
      <c r="B14">
        <v>25031</v>
      </c>
      <c r="C14" t="s">
        <v>15</v>
      </c>
      <c r="D14" s="5">
        <v>6.29</v>
      </c>
      <c r="E14" s="5"/>
      <c r="F14" s="12">
        <f t="shared" si="0"/>
        <v>6.29</v>
      </c>
    </row>
    <row r="15" spans="1:6" ht="15">
      <c r="A15">
        <v>2</v>
      </c>
      <c r="B15">
        <v>26022</v>
      </c>
      <c r="C15" t="s">
        <v>14</v>
      </c>
      <c r="D15" s="5">
        <v>6.29</v>
      </c>
      <c r="E15" s="5"/>
      <c r="F15" s="12">
        <f t="shared" si="0"/>
        <v>12.58</v>
      </c>
    </row>
    <row r="16" spans="1:6" ht="15">
      <c r="A16">
        <v>2</v>
      </c>
      <c r="B16">
        <v>26024</v>
      </c>
      <c r="C16" t="s">
        <v>16</v>
      </c>
      <c r="D16" s="5">
        <v>7.69</v>
      </c>
      <c r="E16" s="5"/>
      <c r="F16" s="12">
        <f t="shared" si="0"/>
        <v>15.38</v>
      </c>
    </row>
    <row r="17" spans="1:6" ht="15">
      <c r="A17">
        <v>2</v>
      </c>
      <c r="B17">
        <v>26026</v>
      </c>
      <c r="C17" t="s">
        <v>17</v>
      </c>
      <c r="D17" s="5">
        <v>9.89</v>
      </c>
      <c r="E17" s="5"/>
      <c r="F17" s="12">
        <f t="shared" si="0"/>
        <v>19.78</v>
      </c>
    </row>
    <row r="18" spans="1:6" ht="15">
      <c r="A18">
        <v>1</v>
      </c>
      <c r="B18">
        <v>26028</v>
      </c>
      <c r="C18" t="s">
        <v>18</v>
      </c>
      <c r="D18" s="5">
        <v>9.89</v>
      </c>
      <c r="E18" s="5"/>
      <c r="F18" s="12">
        <f t="shared" si="0"/>
        <v>9.89</v>
      </c>
    </row>
    <row r="19" spans="1:6" ht="15">
      <c r="A19">
        <v>1</v>
      </c>
      <c r="B19">
        <v>43014</v>
      </c>
      <c r="C19" t="s">
        <v>19</v>
      </c>
      <c r="D19" s="5">
        <v>7.99</v>
      </c>
      <c r="E19" s="5"/>
      <c r="F19" s="12">
        <f t="shared" si="0"/>
        <v>7.99</v>
      </c>
    </row>
    <row r="20" spans="4:6" ht="15">
      <c r="D20" s="5"/>
      <c r="E20" s="5"/>
      <c r="F20" s="2"/>
    </row>
    <row r="21" spans="3:6" ht="15">
      <c r="C21" s="2" t="s">
        <v>11</v>
      </c>
      <c r="D21" s="5"/>
      <c r="E21" s="5"/>
      <c r="F21" s="2"/>
    </row>
    <row r="22" spans="1:6" ht="15">
      <c r="A22">
        <v>1</v>
      </c>
      <c r="B22">
        <v>12003</v>
      </c>
      <c r="C22" t="s">
        <v>50</v>
      </c>
      <c r="D22" s="5">
        <v>320</v>
      </c>
      <c r="E22" s="5"/>
      <c r="F22" s="12">
        <f>A22*D22</f>
        <v>320</v>
      </c>
    </row>
    <row r="23" spans="1:6" ht="15">
      <c r="A23">
        <v>1</v>
      </c>
      <c r="B23">
        <v>26589</v>
      </c>
      <c r="C23" t="s">
        <v>20</v>
      </c>
      <c r="D23" s="5">
        <v>85.79</v>
      </c>
      <c r="E23" s="5"/>
      <c r="F23" s="12">
        <f>A23*D23</f>
        <v>85.79</v>
      </c>
    </row>
    <row r="24" spans="1:6" ht="15">
      <c r="A24">
        <v>1</v>
      </c>
      <c r="B24">
        <v>12020</v>
      </c>
      <c r="C24" t="s">
        <v>51</v>
      </c>
      <c r="D24" s="5">
        <v>116</v>
      </c>
      <c r="E24" s="6">
        <v>330</v>
      </c>
      <c r="F24" s="12">
        <f>A24*D24</f>
        <v>116</v>
      </c>
    </row>
    <row r="25" spans="1:6" ht="15">
      <c r="A25">
        <v>1</v>
      </c>
      <c r="B25">
        <v>26089</v>
      </c>
      <c r="C25" t="s">
        <v>21</v>
      </c>
      <c r="D25" s="5">
        <v>62.39</v>
      </c>
      <c r="E25" s="5"/>
      <c r="F25" s="12">
        <f>A25*D25</f>
        <v>62.39</v>
      </c>
    </row>
    <row r="26" spans="1:6" ht="15">
      <c r="A26">
        <v>1</v>
      </c>
      <c r="B26">
        <v>25047</v>
      </c>
      <c r="C26" t="s">
        <v>22</v>
      </c>
      <c r="D26" s="5">
        <v>31.5</v>
      </c>
      <c r="E26" s="5"/>
      <c r="F26" s="12">
        <f>A26*D26</f>
        <v>31.5</v>
      </c>
    </row>
    <row r="27" spans="1:6" ht="15">
      <c r="A27" s="18">
        <v>1</v>
      </c>
      <c r="B27" s="18">
        <v>18005</v>
      </c>
      <c r="C27" s="18" t="s">
        <v>52</v>
      </c>
      <c r="D27" s="19"/>
      <c r="E27" s="19">
        <v>12.09</v>
      </c>
      <c r="F27" s="12"/>
    </row>
    <row r="28" spans="1:6" ht="15">
      <c r="A28" s="1">
        <v>1</v>
      </c>
      <c r="B28" s="1">
        <v>26093</v>
      </c>
      <c r="C28" s="1" t="s">
        <v>23</v>
      </c>
      <c r="D28" s="5"/>
      <c r="E28" s="6">
        <v>30.59</v>
      </c>
      <c r="F28" s="2"/>
    </row>
    <row r="29" spans="1:6" ht="15">
      <c r="A29" s="1">
        <v>1</v>
      </c>
      <c r="B29" s="1">
        <v>25066</v>
      </c>
      <c r="C29" s="1" t="s">
        <v>53</v>
      </c>
      <c r="D29" s="5"/>
      <c r="E29" s="6">
        <v>10.79</v>
      </c>
      <c r="F29" s="2"/>
    </row>
    <row r="30" spans="3:6" ht="15">
      <c r="C30" s="1"/>
      <c r="D30" s="5"/>
      <c r="E30" s="6"/>
      <c r="F30" s="2"/>
    </row>
    <row r="31" spans="3:6" ht="15">
      <c r="C31" s="3" t="s">
        <v>24</v>
      </c>
      <c r="D31" s="5"/>
      <c r="E31" s="6"/>
      <c r="F31" s="2"/>
    </row>
    <row r="32" spans="1:6" ht="15">
      <c r="A32">
        <v>1</v>
      </c>
      <c r="B32" s="4">
        <v>26091</v>
      </c>
      <c r="C32" t="s">
        <v>25</v>
      </c>
      <c r="D32" s="5">
        <v>6.99</v>
      </c>
      <c r="E32" s="5"/>
      <c r="F32" s="12">
        <f>A32*D32</f>
        <v>6.99</v>
      </c>
    </row>
    <row r="33" spans="1:6" ht="15">
      <c r="A33">
        <v>1</v>
      </c>
      <c r="B33">
        <v>26166</v>
      </c>
      <c r="C33" s="4" t="s">
        <v>26</v>
      </c>
      <c r="D33" s="5">
        <v>12.49</v>
      </c>
      <c r="E33" s="5"/>
      <c r="F33" s="12">
        <f>A33*D33</f>
        <v>12.49</v>
      </c>
    </row>
    <row r="34" spans="1:6" ht="15">
      <c r="A34">
        <v>1</v>
      </c>
      <c r="B34">
        <v>26099</v>
      </c>
      <c r="C34" t="s">
        <v>27</v>
      </c>
      <c r="D34" s="5">
        <v>30.59</v>
      </c>
      <c r="E34" s="6">
        <v>54.99</v>
      </c>
      <c r="F34" s="12">
        <f>A34*D34</f>
        <v>30.59</v>
      </c>
    </row>
    <row r="35" spans="1:6" ht="15">
      <c r="A35">
        <v>1</v>
      </c>
      <c r="B35">
        <v>26102</v>
      </c>
      <c r="C35" t="s">
        <v>54</v>
      </c>
      <c r="D35" s="5">
        <v>41.39</v>
      </c>
      <c r="E35" s="6">
        <v>473</v>
      </c>
      <c r="F35" s="12">
        <f>A35*D35</f>
        <v>41.39</v>
      </c>
    </row>
    <row r="36" spans="3:5" ht="15">
      <c r="C36" s="18" t="s">
        <v>48</v>
      </c>
      <c r="D36" s="5"/>
      <c r="E36" s="5"/>
    </row>
    <row r="37" spans="4:5" ht="15">
      <c r="D37" s="5"/>
      <c r="E37" s="5"/>
    </row>
    <row r="38" spans="3:5" ht="15">
      <c r="C38" s="2" t="s">
        <v>28</v>
      </c>
      <c r="D38" s="5"/>
      <c r="E38" s="5"/>
    </row>
    <row r="39" spans="2:5" ht="15">
      <c r="B39">
        <v>25153</v>
      </c>
      <c r="C39" t="s">
        <v>29</v>
      </c>
      <c r="D39" s="5">
        <v>4.19</v>
      </c>
      <c r="E39" s="5"/>
    </row>
    <row r="40" spans="2:5" ht="15">
      <c r="B40">
        <v>25155</v>
      </c>
      <c r="C40" t="s">
        <v>30</v>
      </c>
      <c r="D40" s="5">
        <v>4.19</v>
      </c>
      <c r="E40" s="5"/>
    </row>
    <row r="41" spans="2:5" ht="15">
      <c r="B41">
        <v>15030</v>
      </c>
      <c r="C41" t="s">
        <v>31</v>
      </c>
      <c r="D41" s="5">
        <v>41.79</v>
      </c>
      <c r="E41" s="5"/>
    </row>
    <row r="42" spans="2:5" ht="15">
      <c r="B42">
        <v>15038</v>
      </c>
      <c r="C42" t="s">
        <v>32</v>
      </c>
      <c r="D42" s="5">
        <v>16.29</v>
      </c>
      <c r="E42" s="5"/>
    </row>
    <row r="43" spans="2:5" ht="15">
      <c r="B43">
        <v>26115</v>
      </c>
      <c r="C43" t="s">
        <v>33</v>
      </c>
      <c r="D43" s="5">
        <v>5.29</v>
      </c>
      <c r="E43" s="5"/>
    </row>
    <row r="44" spans="2:5" ht="15">
      <c r="B44">
        <v>26038</v>
      </c>
      <c r="C44" t="s">
        <v>35</v>
      </c>
      <c r="D44" s="5">
        <v>7.19</v>
      </c>
      <c r="E44" s="5"/>
    </row>
    <row r="45" spans="2:5" ht="15">
      <c r="B45">
        <v>26110</v>
      </c>
      <c r="C45" t="s">
        <v>36</v>
      </c>
      <c r="D45" s="5">
        <v>5.29</v>
      </c>
      <c r="E45" s="5"/>
    </row>
    <row r="46" spans="2:5" ht="15">
      <c r="B46">
        <v>26116</v>
      </c>
      <c r="C46" t="s">
        <v>34</v>
      </c>
      <c r="D46" s="5">
        <v>5.29</v>
      </c>
      <c r="E46" s="5"/>
    </row>
    <row r="48" spans="1:4" ht="15">
      <c r="A48" s="16" t="s">
        <v>2</v>
      </c>
      <c r="B48" s="16"/>
      <c r="C48" s="16" t="s">
        <v>44</v>
      </c>
      <c r="D48" s="17" t="s">
        <v>37</v>
      </c>
    </row>
    <row r="49" spans="1:4" ht="15">
      <c r="A49">
        <v>1</v>
      </c>
      <c r="C49" t="s">
        <v>39</v>
      </c>
      <c r="D49" s="5">
        <f>A49*SUM(F7:F19)</f>
        <v>159.53000000000003</v>
      </c>
    </row>
    <row r="50" spans="1:4" ht="15">
      <c r="A50">
        <v>1</v>
      </c>
      <c r="C50" t="s">
        <v>38</v>
      </c>
      <c r="D50" s="5">
        <f>A50*SUM(F22:F26)</f>
        <v>615.68</v>
      </c>
    </row>
    <row r="51" spans="1:4" ht="15">
      <c r="A51">
        <v>1</v>
      </c>
      <c r="C51" t="s">
        <v>40</v>
      </c>
      <c r="D51" s="5">
        <f>SUM(F32:F35)</f>
        <v>91.46000000000001</v>
      </c>
    </row>
    <row r="52" spans="3:4" ht="15">
      <c r="C52" t="s">
        <v>41</v>
      </c>
      <c r="D52" s="5">
        <f>SUM(D39:D46)</f>
        <v>89.52000000000002</v>
      </c>
    </row>
    <row r="53" spans="3:4" ht="15">
      <c r="C53" s="13" t="s">
        <v>42</v>
      </c>
      <c r="D53" s="14">
        <f>SUM(D49:D52)</f>
        <v>956.19</v>
      </c>
    </row>
    <row r="56" spans="1:6" ht="15">
      <c r="A56" s="23" t="s">
        <v>43</v>
      </c>
      <c r="B56" s="23"/>
      <c r="C56" s="23"/>
      <c r="D56" s="23"/>
      <c r="E56" s="23"/>
      <c r="F56" s="23"/>
    </row>
    <row r="57" spans="1:6" ht="48.75" customHeight="1">
      <c r="A57" s="24" t="s">
        <v>55</v>
      </c>
      <c r="B57" s="24"/>
      <c r="C57" s="24"/>
      <c r="D57" s="24"/>
      <c r="E57" s="24"/>
      <c r="F57" s="24"/>
    </row>
    <row r="58" spans="1:6" ht="21.75" customHeight="1">
      <c r="A58" s="20" t="s">
        <v>46</v>
      </c>
      <c r="B58" s="20"/>
      <c r="C58" s="20"/>
      <c r="D58" s="20"/>
      <c r="E58" s="20"/>
      <c r="F58" s="20"/>
    </row>
    <row r="59" spans="1:6" ht="21.75" customHeight="1">
      <c r="A59" s="20" t="s">
        <v>47</v>
      </c>
      <c r="B59" s="20"/>
      <c r="C59" s="20"/>
      <c r="D59" s="20"/>
      <c r="E59" s="20"/>
      <c r="F59" s="20"/>
    </row>
    <row r="60" spans="1:6" ht="21.75" customHeight="1">
      <c r="A60" s="20" t="s">
        <v>45</v>
      </c>
      <c r="B60" s="20"/>
      <c r="C60" s="20"/>
      <c r="D60" s="20"/>
      <c r="E60" s="20"/>
      <c r="F60" s="20"/>
    </row>
    <row r="61" spans="1:6" ht="15">
      <c r="A61" s="21"/>
      <c r="B61" s="21"/>
      <c r="C61" s="21"/>
      <c r="D61" s="21"/>
      <c r="E61" s="21"/>
      <c r="F61" s="21"/>
    </row>
  </sheetData>
  <sheetProtection/>
  <mergeCells count="7">
    <mergeCell ref="A60:F60"/>
    <mergeCell ref="A61:F61"/>
    <mergeCell ref="A1:F1"/>
    <mergeCell ref="A56:F56"/>
    <mergeCell ref="A57:F57"/>
    <mergeCell ref="A58:F58"/>
    <mergeCell ref="A59:F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9" r:id="rId1"/>
  <headerFooter>
    <oddHeader>&amp;L&amp;20Firstcall Photographic Limited&amp;R26 September 2011</oddHeader>
    <oddFooter>&amp;LFirstcall Photographic&amp;CTel 01823-413007&amp;Rwww.firstcall-photographic.co.uk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Doyle</dc:creator>
  <cp:keywords/>
  <dc:description/>
  <cp:lastModifiedBy>Rodney Bates</cp:lastModifiedBy>
  <cp:lastPrinted>2013-11-11T12:31:00Z</cp:lastPrinted>
  <dcterms:created xsi:type="dcterms:W3CDTF">2011-09-26T11:44:58Z</dcterms:created>
  <dcterms:modified xsi:type="dcterms:W3CDTF">2016-11-17T11:39:25Z</dcterms:modified>
  <cp:category/>
  <cp:version/>
  <cp:contentType/>
  <cp:contentStatus/>
</cp:coreProperties>
</file>